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esktop\CTA PUBLICA 4o.. TRIMESTRE\"/>
    </mc:Choice>
  </mc:AlternateContent>
  <bookViews>
    <workbookView xWindow="0" yWindow="0" windowWidth="20490" windowHeight="7740" firstSheet="1" activeTab="1"/>
  </bookViews>
  <sheets>
    <sheet name="Hoja1" sheetId="5" state="hidden" r:id="rId1"/>
    <sheet name="IR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71027"/>
</workbook>
</file>

<file path=xl/calcChain.xml><?xml version="1.0" encoding="utf-8"?>
<calcChain xmlns="http://schemas.openxmlformats.org/spreadsheetml/2006/main">
  <c r="AC30" i="1" l="1"/>
  <c r="V30" i="1"/>
  <c r="U30" i="1"/>
  <c r="AC29" i="1"/>
  <c r="V29" i="1"/>
  <c r="U29" i="1"/>
  <c r="AC28" i="1"/>
  <c r="V28" i="1"/>
  <c r="U28" i="1"/>
  <c r="AC27" i="1"/>
  <c r="V27" i="1"/>
  <c r="U27" i="1"/>
  <c r="AC26" i="1"/>
  <c r="V26" i="1"/>
  <c r="U26" i="1"/>
  <c r="AC25" i="1"/>
  <c r="V25" i="1"/>
  <c r="U25" i="1"/>
  <c r="AC24" i="1"/>
  <c r="V24" i="1"/>
  <c r="U24" i="1"/>
  <c r="AC23" i="1"/>
  <c r="V23" i="1"/>
  <c r="U23" i="1"/>
  <c r="AC22" i="1"/>
  <c r="V22" i="1"/>
  <c r="U22" i="1"/>
  <c r="AC21" i="1"/>
  <c r="V21" i="1"/>
  <c r="U21" i="1"/>
  <c r="AC20" i="1"/>
  <c r="V20" i="1"/>
  <c r="U20" i="1"/>
  <c r="AC19" i="1"/>
  <c r="V19" i="1"/>
  <c r="U19" i="1"/>
  <c r="AC18" i="1"/>
  <c r="V18" i="1"/>
  <c r="U18" i="1"/>
  <c r="AC17" i="1"/>
  <c r="V17" i="1"/>
  <c r="U17" i="1"/>
  <c r="AC16" i="1"/>
  <c r="V16" i="1"/>
  <c r="U16" i="1"/>
  <c r="AC15" i="1"/>
  <c r="V15" i="1"/>
  <c r="U15" i="1"/>
  <c r="AC14" i="1"/>
  <c r="V14" i="1"/>
  <c r="U14" i="1"/>
  <c r="AC13" i="1"/>
  <c r="V13" i="1"/>
  <c r="U13" i="1"/>
  <c r="AC12" i="1"/>
  <c r="V12" i="1"/>
  <c r="U12" i="1"/>
  <c r="AC11" i="1"/>
  <c r="V11" i="1"/>
  <c r="U11" i="1"/>
  <c r="AC10" i="1"/>
  <c r="V10" i="1"/>
  <c r="U10" i="1"/>
  <c r="AC9" i="1"/>
  <c r="V9" i="1"/>
  <c r="U9" i="1"/>
  <c r="AC8" i="1"/>
  <c r="V8" i="1"/>
  <c r="U8" i="1"/>
  <c r="AC7" i="1"/>
  <c r="V7" i="1"/>
  <c r="U7" i="1"/>
  <c r="AC6" i="1"/>
  <c r="V6" i="1"/>
  <c r="U6" i="1"/>
  <c r="AC5" i="1"/>
  <c r="V5" i="1"/>
  <c r="U5" i="1"/>
  <c r="AC4" i="1"/>
  <c r="V4" i="1"/>
  <c r="U4" i="1"/>
  <c r="AC3" i="1"/>
  <c r="V3" i="1"/>
  <c r="U3" i="1"/>
</calcChain>
</file>

<file path=xl/sharedStrings.xml><?xml version="1.0" encoding="utf-8"?>
<sst xmlns="http://schemas.openxmlformats.org/spreadsheetml/2006/main" count="480" uniqueCount="80">
  <si>
    <t>F</t>
  </si>
  <si>
    <t>FN</t>
  </si>
  <si>
    <t>SF</t>
  </si>
  <si>
    <t>PP</t>
  </si>
  <si>
    <t>UR</t>
  </si>
  <si>
    <t>Tipo</t>
  </si>
  <si>
    <t>Frecuencia de Medición</t>
  </si>
  <si>
    <t>Programa presupuestario</t>
  </si>
  <si>
    <t>Lógica Vertical</t>
  </si>
  <si>
    <t>Eje o línea estratégica</t>
  </si>
  <si>
    <t>Objetivo</t>
  </si>
  <si>
    <t>Estrategia</t>
  </si>
  <si>
    <t>Acciones</t>
  </si>
  <si>
    <t>Indicador</t>
  </si>
  <si>
    <t>Fórmula de cálculo</t>
  </si>
  <si>
    <t>Dimensión</t>
  </si>
  <si>
    <t>Línea base</t>
  </si>
  <si>
    <t>Meta Programada</t>
  </si>
  <si>
    <t>Meta Modificada</t>
  </si>
  <si>
    <t>Meta alcanzada</t>
  </si>
  <si>
    <t>Alvance/ Programado</t>
  </si>
  <si>
    <t xml:space="preserve">Avance/ Modificado </t>
  </si>
  <si>
    <t xml:space="preserve"> Medios de verificación</t>
  </si>
  <si>
    <t>Supuestos</t>
  </si>
  <si>
    <t>Presupuesto aprobado</t>
  </si>
  <si>
    <t>Presupuesto Modificado</t>
  </si>
  <si>
    <t>Presupuesto Devengado</t>
  </si>
  <si>
    <t>Devengado / Aprobado</t>
  </si>
  <si>
    <t xml:space="preserve"> Avance Devengado / Modificado</t>
  </si>
  <si>
    <t>Fin</t>
  </si>
  <si>
    <t>Propósito</t>
  </si>
  <si>
    <t>Componentes</t>
  </si>
  <si>
    <t>Actividades</t>
  </si>
  <si>
    <t>@se6#16</t>
  </si>
  <si>
    <t>Bajo protesta de decir verdad declaramos que los Estados Financieros y sus notas, son razonablemente correctos y son responsabilidad del emisor.</t>
  </si>
  <si>
    <t>4.4.3</t>
  </si>
  <si>
    <t>ASIGNAR RUTAS DE RECOLECCION DE ACUERDO AL PLAN DE TRABAJO MEDIANTE BITACORA DE SERVICIO</t>
  </si>
  <si>
    <t>2.1.1</t>
  </si>
  <si>
    <t>E-211</t>
  </si>
  <si>
    <t>SUMATORIA = TONELADAS</t>
  </si>
  <si>
    <t>CUMPLIMIENTO</t>
  </si>
  <si>
    <t>EFICIENCIA</t>
  </si>
  <si>
    <t>MENSUAL</t>
  </si>
  <si>
    <t>TONELADAS</t>
  </si>
  <si>
    <t>REPORTES DE TONELADAS INGRESADAS AL RELLENO EL VERDE</t>
  </si>
  <si>
    <t>POR FALTA DE RUTAS</t>
  </si>
  <si>
    <t>CONTRATACION DE PRESTADORES DE SERVICIO PARA RECOLECCION  DE RESIDUOS SOLIDOS  URBANOS DE TIPO COMERCIAL QUE PERMITA LA ATENCION DE NUEVOS CONTRATOS Y RENOVACIONES CON USUARIOS DEL SERVICIO.</t>
  </si>
  <si>
    <t>UNIDAD</t>
  </si>
  <si>
    <t>NUMERICO</t>
  </si>
  <si>
    <t>EFICACIA</t>
  </si>
  <si>
    <t>CONTRATO</t>
  </si>
  <si>
    <t>ASIGNACION DE CONTRATO</t>
  </si>
  <si>
    <t>CANTIDAD DE LIXIVIADOS TRATADOS EN PLANTA DE TRATAMIENTO EN EL ANTIGUO EXTIRADERO LA RESERVA</t>
  </si>
  <si>
    <t>PROCESO ESTABLECIDO DE TRATAMIENTO DE LIXIVIADO Y ANALISIS DE LABORATORIO TRIMESTRAL</t>
  </si>
  <si>
    <t>REPORTE MENSUAL</t>
  </si>
  <si>
    <t>LITROS</t>
  </si>
  <si>
    <t>INDICE</t>
  </si>
  <si>
    <t>POR CONTINGENCIA AMBIENTAL</t>
  </si>
  <si>
    <t>LIXIVIADO TRATADO EN EL EXTIRADERO "LA RESERVA"</t>
  </si>
  <si>
    <t>CONTRATOS DE RECOLECCION COMERCIAL PARA LA RECOLECCION DE RESIDUOS GENERADOS POR GRANDES GENERADORES</t>
  </si>
  <si>
    <t>NÚMERO DE  CONTRATOS REALIZADOS PARA LA RECOLECCION COMERCIAL</t>
  </si>
  <si>
    <t>LIMPIEZA DE ÁREAS DE USO COMÚN MUNICIPAL DE RESIDUOS SOLIDOS URBANOS (CUADRILLAS)</t>
  </si>
  <si>
    <t>RECOLECTAR RESIDUOS SOLIDOS URBANOS RECOLECTADOS EN AREAS DE USO COMUN (CUADRILLAS)</t>
  </si>
  <si>
    <t>RECOLECTAR RESIDUOS SOLIDOS URBANOS DE AREAS DE INTERES COMUN PARA EVITAR PROBLEMAS DE CONTAMINACION, SEGURIDAD Y SALUD PUBLICA (CUADRILLAS)</t>
  </si>
  <si>
    <t>NÚMERO DE TONELADAS RECOLECTADAS POR LA RECOLECCION DE RESIDUOS SÓLIDOS URBANOS  Y REALIZAR ASEO DE ÁREAS DE INTERÉS COMÚN PARA EVITAR PROBLEMAS DE CONTAMINACIÓN SEGURIDAD Y SALUD PÚBLICA (CUADRILLAS)</t>
  </si>
  <si>
    <t>RECOLECCIÓN DE RESIDUOS SOLIDOS URBANOS Y LIMPIEZA CON RUTAS DE APOYO ESPECIAL EN EL MUNICIPIO DE LEON</t>
  </si>
  <si>
    <t>REALIZAR LIMPIEZAS EN VIALIDADES, BALDIOS, AREAS DE DONACION Y ARROYOS PARA EVITAR PROBLEMAS DE CONTAMINACION, SEGURIDAD Y SALUD PUBLICA (RUTAS ESPECIALES)</t>
  </si>
  <si>
    <t>RECOLECTAR RESIDUOS SOLIDOS URBANOS RECOLECTADOS PRODUCTO DE LIMPIEZAS EN VIALIDADES, BALDIOS, AREAS DE DONACION Y ARROYOS</t>
  </si>
  <si>
    <t>NÚMERO DE TONELADAS RECOLECTADOS PRODUCTO DE LIMPIEZAS EN VIALIDADES, BALDIOS, AREAS DE DONACION Y ARROYOS</t>
  </si>
  <si>
    <t>RECOLECCION DE RESIDUOS SOLIDOS URBANOS DE TIPO DOMICILIARIO EN COMUNIDADES RURALES</t>
  </si>
  <si>
    <t>RECOLECTAR RESIDUOS SOLIDOS URBANOS DE TIPO DOMICILIARIO EN COMUNIDADES RURALES</t>
  </si>
  <si>
    <t>NÚMERO DE TONELADAS RECOLECTADAS POR LA RECOLECCION DE RESIDUOS SÓLIDOS URBANOS DE TIPO DOMICILIARIOEN COMUNIDADES RURALES</t>
  </si>
  <si>
    <t>RECOLECCION DE RESIDUOS SOLIDOS URBANOS EN VIALIDADES Y ESPACIOS MUNICIPALES CON ZONAS DE BARRIDO</t>
  </si>
  <si>
    <t>RECOLECTAR RESIDUOS SOLIDOS URBANOS CAPTADOS POR LIMPIEZAS EN LOS PRINCIPALES BOULEVARES, AVENIDAS Y ESPACIOS PUBLICOS</t>
  </si>
  <si>
    <t>RECOLECTAR RESIDUOS SOLIDOS URBANOS DE POR LIMPIEZAS EN LOS PRINCIPALES BOULEVARES, AVENIDAS Y ESACIOS PUBLICOS (ZONAS DE BARRIDO)</t>
  </si>
  <si>
    <t>NÚMERO DE TONELADAS RECOLECTADAS POR LA RECOLECCION DE RESIDUOS SÓLIDOS URBANOS CAPTADOS POR LIMPIEZAS EN LOS PRINCIPALES BOULEVARES, AVENIDAS Y ESPACIOS PUBLICOS</t>
  </si>
  <si>
    <t>RECOLECCIÓN DE RESIDUOS SOLIDOS URBANOS Y MANTENIMIENTO Y CONSERVACION DE LA IMAGEN URBANA Y RECIBIDO</t>
  </si>
  <si>
    <t>RECOLECTAR RESIDUOS SOLIDOS URBANOS CAPTADOS PRODUCTO DE MANTENIMIENTO Y CONSERVACION DE LA IMAGEN URBANA</t>
  </si>
  <si>
    <t>NÚMERO DE TONELADAS RECOLECTADAS POR LA RECOLECCION DE RESIDUOS SÓLIDOS URBANOS CAPTADOS PRODUCTOI DE MANTENIMINETO Y CONSERVACION DE LA IMAGEN URBANA</t>
  </si>
  <si>
    <t>SISTEMA INTEGRAL DE ASEO PÚBLICO DE LEÓN GUANAJUATO
INDICADORES DE RESULTADOS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</si>
</sst>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0" fillId="0" borderId="0" xfId="0" applyFont="1" applyProtection="1">
      <protection locked="0"/>
    </xf>
    <xf numFmtId="0" fontId="5" fillId="2" borderId="1" xfId="16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16" applyFont="1" applyFill="1" applyBorder="1" applyAlignment="1">
      <alignment horizontal="center" vertical="center" wrapText="1"/>
    </xf>
    <xf numFmtId="0" fontId="5" fillId="2" borderId="3" xfId="16" applyFont="1" applyFill="1" applyBorder="1" applyAlignment="1">
      <alignment horizontal="center" vertical="center" wrapText="1"/>
    </xf>
    <xf numFmtId="0" fontId="0" fillId="0" borderId="5" xfId="0" applyFont="1" applyBorder="1" applyProtection="1">
      <protection locked="0"/>
    </xf>
    <xf numFmtId="4" fontId="5" fillId="2" borderId="3" xfId="16" applyNumberFormat="1" applyFont="1" applyFill="1" applyBorder="1" applyAlignment="1">
      <alignment horizontal="center" vertical="center" wrapText="1"/>
    </xf>
    <xf numFmtId="4" fontId="0" fillId="0" borderId="0" xfId="0" applyNumberFormat="1" applyFont="1" applyProtection="1">
      <protection locked="0"/>
    </xf>
    <xf numFmtId="0" fontId="0" fillId="0" borderId="5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0" xfId="0" applyFont="1" applyProtection="1"/>
    <xf numFmtId="0" fontId="0" fillId="0" borderId="0" xfId="0" applyProtection="1">
      <protection locked="0"/>
    </xf>
    <xf numFmtId="0" fontId="4" fillId="0" borderId="0" xfId="0" applyFont="1"/>
    <xf numFmtId="2" fontId="0" fillId="0" borderId="5" xfId="0" applyNumberFormat="1" applyFont="1" applyBorder="1" applyProtection="1">
      <protection locked="0"/>
    </xf>
    <xf numFmtId="9" fontId="0" fillId="0" borderId="5" xfId="17" applyFont="1" applyBorder="1" applyProtection="1">
      <protection locked="0"/>
    </xf>
    <xf numFmtId="9" fontId="0" fillId="0" borderId="6" xfId="17" applyFont="1" applyBorder="1" applyProtection="1">
      <protection locked="0"/>
    </xf>
    <xf numFmtId="0" fontId="0" fillId="0" borderId="7" xfId="0" applyFont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4" fontId="0" fillId="0" borderId="4" xfId="0" applyNumberFormat="1" applyFont="1" applyBorder="1" applyProtection="1">
      <protection locked="0"/>
    </xf>
    <xf numFmtId="0" fontId="5" fillId="2" borderId="8" xfId="8" applyFont="1" applyFill="1" applyBorder="1" applyAlignment="1" applyProtection="1">
      <alignment horizontal="center" vertical="center" wrapText="1"/>
      <protection locked="0"/>
    </xf>
    <xf numFmtId="0" fontId="5" fillId="2" borderId="9" xfId="8" applyFont="1" applyFill="1" applyBorder="1" applyAlignment="1" applyProtection="1">
      <alignment horizontal="center" vertical="center" wrapText="1"/>
      <protection locked="0"/>
    </xf>
  </cellXfs>
  <cellStyles count="27">
    <cellStyle name="Euro" xfId="1"/>
    <cellStyle name="Millares 2" xfId="2"/>
    <cellStyle name="Millares 2 2" xfId="3"/>
    <cellStyle name="Millares 2 2 2" xfId="19"/>
    <cellStyle name="Millares 2 3" xfId="4"/>
    <cellStyle name="Millares 2 3 2" xfId="20"/>
    <cellStyle name="Millares 2 4" xfId="18"/>
    <cellStyle name="Millares 3" xfId="5"/>
    <cellStyle name="Millares 3 2" xfId="21"/>
    <cellStyle name="Moneda 2" xfId="6"/>
    <cellStyle name="Moneda 2 2" xfId="22"/>
    <cellStyle name="Normal" xfId="0" builtinId="0"/>
    <cellStyle name="Normal 2" xfId="7"/>
    <cellStyle name="Normal 2 2" xfId="8"/>
    <cellStyle name="Normal 2 3" xfId="23"/>
    <cellStyle name="Normal 3" xfId="9"/>
    <cellStyle name="Normal 3 2" xfId="24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6"/>
    <cellStyle name="Normal 6 3" xfId="2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3"/>
      <c r="B1" s="13"/>
    </row>
    <row r="2020" spans="1:1" x14ac:dyDescent="0.2">
      <c r="A2020" s="14" t="s">
        <v>33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abSelected="1" topLeftCell="C13" zoomScaleNormal="100" workbookViewId="0">
      <selection activeCell="AD29" sqref="AD29"/>
    </sheetView>
  </sheetViews>
  <sheetFormatPr baseColWidth="10" defaultRowHeight="11.25" x14ac:dyDescent="0.2"/>
  <cols>
    <col min="1" max="1" width="17" style="1" customWidth="1"/>
    <col min="2" max="2" width="16.6640625" style="1" customWidth="1"/>
    <col min="3" max="3" width="13.83203125" style="1" customWidth="1"/>
    <col min="4" max="4" width="8.83203125" style="1" customWidth="1"/>
    <col min="5" max="5" width="10.5" style="1" customWidth="1"/>
    <col min="6" max="6" width="10.1640625" style="1" customWidth="1"/>
    <col min="7" max="11" width="4.83203125" style="1" customWidth="1"/>
    <col min="12" max="12" width="11.83203125" style="1" customWidth="1"/>
    <col min="13" max="13" width="12" style="1"/>
    <col min="14" max="14" width="6.83203125" style="1" customWidth="1"/>
    <col min="15" max="15" width="11.83203125" style="1" customWidth="1"/>
    <col min="16" max="16" width="12" style="1"/>
    <col min="17" max="17" width="11.83203125" style="1" customWidth="1"/>
    <col min="18" max="20" width="12" style="1"/>
    <col min="21" max="21" width="13.1640625" style="1" customWidth="1"/>
    <col min="22" max="22" width="12" style="1"/>
    <col min="23" max="23" width="12.83203125" style="1" customWidth="1"/>
    <col min="24" max="24" width="11.83203125" style="1" customWidth="1"/>
    <col min="25" max="27" width="13.33203125" style="8" customWidth="1"/>
    <col min="28" max="29" width="13.33203125" style="1" customWidth="1"/>
    <col min="30" max="16384" width="12" style="1"/>
  </cols>
  <sheetData>
    <row r="1" spans="1:29" s="12" customFormat="1" ht="35.1" customHeight="1" x14ac:dyDescent="0.2">
      <c r="A1" s="21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29" ht="33.75" x14ac:dyDescent="0.2">
      <c r="A2" s="3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0</v>
      </c>
      <c r="H2" s="2" t="s">
        <v>1</v>
      </c>
      <c r="I2" s="2" t="s">
        <v>2</v>
      </c>
      <c r="J2" s="2" t="s">
        <v>3</v>
      </c>
      <c r="K2" s="2" t="s">
        <v>4</v>
      </c>
      <c r="L2" s="2" t="s">
        <v>13</v>
      </c>
      <c r="M2" s="2" t="s">
        <v>14</v>
      </c>
      <c r="N2" s="2" t="s">
        <v>5</v>
      </c>
      <c r="O2" s="2" t="s">
        <v>15</v>
      </c>
      <c r="P2" s="2" t="s">
        <v>6</v>
      </c>
      <c r="Q2" s="2" t="s">
        <v>16</v>
      </c>
      <c r="R2" s="4" t="s">
        <v>17</v>
      </c>
      <c r="S2" s="5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5" t="s">
        <v>23</v>
      </c>
      <c r="Y2" s="7" t="s">
        <v>24</v>
      </c>
      <c r="Z2" s="7" t="s">
        <v>25</v>
      </c>
      <c r="AA2" s="7" t="s">
        <v>26</v>
      </c>
      <c r="AB2" s="5" t="s">
        <v>27</v>
      </c>
      <c r="AC2" s="5" t="s">
        <v>28</v>
      </c>
    </row>
    <row r="3" spans="1:29" ht="22.5" customHeight="1" x14ac:dyDescent="0.2">
      <c r="A3" s="18" t="s">
        <v>58</v>
      </c>
      <c r="B3" s="19" t="s">
        <v>29</v>
      </c>
      <c r="C3" s="9" t="s">
        <v>35</v>
      </c>
      <c r="D3" s="9" t="s">
        <v>52</v>
      </c>
      <c r="E3" s="9" t="s">
        <v>53</v>
      </c>
      <c r="F3" s="9" t="s">
        <v>53</v>
      </c>
      <c r="G3" s="10">
        <v>2</v>
      </c>
      <c r="H3" s="10">
        <v>2.1</v>
      </c>
      <c r="I3" s="10" t="s">
        <v>37</v>
      </c>
      <c r="J3" s="10" t="s">
        <v>38</v>
      </c>
      <c r="K3" s="10">
        <v>5057</v>
      </c>
      <c r="L3" s="11" t="s">
        <v>54</v>
      </c>
      <c r="M3" s="11" t="s">
        <v>55</v>
      </c>
      <c r="N3" s="11" t="s">
        <v>56</v>
      </c>
      <c r="O3" s="11" t="s">
        <v>49</v>
      </c>
      <c r="P3" s="11" t="s">
        <v>42</v>
      </c>
      <c r="Q3" s="6" t="s">
        <v>55</v>
      </c>
      <c r="R3" s="15">
        <v>30000000</v>
      </c>
      <c r="S3" s="15">
        <v>30000000</v>
      </c>
      <c r="T3" s="15">
        <v>14000000</v>
      </c>
      <c r="U3" s="16">
        <f t="shared" ref="U3:U10" si="0">+T3/R3</f>
        <v>0.46666666666666667</v>
      </c>
      <c r="V3" s="16">
        <f t="shared" ref="V3:V30" si="1">+T3/S3</f>
        <v>0.46666666666666667</v>
      </c>
      <c r="W3" s="9" t="s">
        <v>53</v>
      </c>
      <c r="X3" s="9" t="s">
        <v>57</v>
      </c>
      <c r="Y3" s="20">
        <v>0</v>
      </c>
      <c r="Z3" s="20">
        <v>800000</v>
      </c>
      <c r="AA3" s="20">
        <v>799309.6</v>
      </c>
      <c r="AB3" s="16">
        <v>0</v>
      </c>
      <c r="AC3" s="17">
        <f t="shared" ref="AC3:AC6" si="2">+AA3/Z3</f>
        <v>0.99913699999999994</v>
      </c>
    </row>
    <row r="4" spans="1:29" ht="22.5" customHeight="1" x14ac:dyDescent="0.2">
      <c r="A4" s="18" t="s">
        <v>58</v>
      </c>
      <c r="B4" s="19" t="s">
        <v>30</v>
      </c>
      <c r="C4" s="9" t="s">
        <v>35</v>
      </c>
      <c r="D4" s="9" t="s">
        <v>52</v>
      </c>
      <c r="E4" s="9" t="s">
        <v>53</v>
      </c>
      <c r="F4" s="9" t="s">
        <v>53</v>
      </c>
      <c r="G4" s="10">
        <v>2</v>
      </c>
      <c r="H4" s="10">
        <v>2.1</v>
      </c>
      <c r="I4" s="10" t="s">
        <v>37</v>
      </c>
      <c r="J4" s="10" t="s">
        <v>38</v>
      </c>
      <c r="K4" s="10">
        <v>5057</v>
      </c>
      <c r="L4" s="11" t="s">
        <v>54</v>
      </c>
      <c r="M4" s="11" t="s">
        <v>55</v>
      </c>
      <c r="N4" s="11" t="s">
        <v>56</v>
      </c>
      <c r="O4" s="11" t="s">
        <v>49</v>
      </c>
      <c r="P4" s="11" t="s">
        <v>42</v>
      </c>
      <c r="Q4" s="6" t="s">
        <v>55</v>
      </c>
      <c r="R4" s="15">
        <v>30000000</v>
      </c>
      <c r="S4" s="15">
        <v>30000000</v>
      </c>
      <c r="T4" s="15">
        <v>14000000</v>
      </c>
      <c r="U4" s="16">
        <f t="shared" si="0"/>
        <v>0.46666666666666667</v>
      </c>
      <c r="V4" s="16">
        <f t="shared" si="1"/>
        <v>0.46666666666666667</v>
      </c>
      <c r="W4" s="9" t="s">
        <v>53</v>
      </c>
      <c r="X4" s="9" t="s">
        <v>57</v>
      </c>
      <c r="Y4" s="20">
        <v>0</v>
      </c>
      <c r="Z4" s="20">
        <v>800000</v>
      </c>
      <c r="AA4" s="20">
        <v>799309.6</v>
      </c>
      <c r="AB4" s="16">
        <v>0</v>
      </c>
      <c r="AC4" s="17">
        <f t="shared" si="2"/>
        <v>0.99913699999999994</v>
      </c>
    </row>
    <row r="5" spans="1:29" ht="22.5" customHeight="1" x14ac:dyDescent="0.2">
      <c r="A5" s="18" t="s">
        <v>58</v>
      </c>
      <c r="B5" s="19" t="s">
        <v>31</v>
      </c>
      <c r="C5" s="9" t="s">
        <v>35</v>
      </c>
      <c r="D5" s="9" t="s">
        <v>52</v>
      </c>
      <c r="E5" s="9" t="s">
        <v>53</v>
      </c>
      <c r="F5" s="9" t="s">
        <v>53</v>
      </c>
      <c r="G5" s="10">
        <v>2</v>
      </c>
      <c r="H5" s="10">
        <v>2.1</v>
      </c>
      <c r="I5" s="10" t="s">
        <v>37</v>
      </c>
      <c r="J5" s="10" t="s">
        <v>38</v>
      </c>
      <c r="K5" s="10">
        <v>5057</v>
      </c>
      <c r="L5" s="11" t="s">
        <v>54</v>
      </c>
      <c r="M5" s="11" t="s">
        <v>55</v>
      </c>
      <c r="N5" s="11" t="s">
        <v>56</v>
      </c>
      <c r="O5" s="11" t="s">
        <v>49</v>
      </c>
      <c r="P5" s="11" t="s">
        <v>42</v>
      </c>
      <c r="Q5" s="6" t="s">
        <v>55</v>
      </c>
      <c r="R5" s="15">
        <v>30000000</v>
      </c>
      <c r="S5" s="15">
        <v>30000000</v>
      </c>
      <c r="T5" s="15">
        <v>14000000</v>
      </c>
      <c r="U5" s="16">
        <f t="shared" si="0"/>
        <v>0.46666666666666667</v>
      </c>
      <c r="V5" s="16">
        <f t="shared" si="1"/>
        <v>0.46666666666666667</v>
      </c>
      <c r="W5" s="9" t="s">
        <v>53</v>
      </c>
      <c r="X5" s="9" t="s">
        <v>57</v>
      </c>
      <c r="Y5" s="20">
        <v>0</v>
      </c>
      <c r="Z5" s="20">
        <v>800000</v>
      </c>
      <c r="AA5" s="20">
        <v>799309.6</v>
      </c>
      <c r="AB5" s="16">
        <v>0</v>
      </c>
      <c r="AC5" s="17">
        <f t="shared" si="2"/>
        <v>0.99913699999999994</v>
      </c>
    </row>
    <row r="6" spans="1:29" ht="22.5" customHeight="1" x14ac:dyDescent="0.2">
      <c r="A6" s="18" t="s">
        <v>58</v>
      </c>
      <c r="B6" s="19" t="s">
        <v>32</v>
      </c>
      <c r="C6" s="9" t="s">
        <v>35</v>
      </c>
      <c r="D6" s="9" t="s">
        <v>52</v>
      </c>
      <c r="E6" s="9" t="s">
        <v>53</v>
      </c>
      <c r="F6" s="9" t="s">
        <v>53</v>
      </c>
      <c r="G6" s="10">
        <v>2</v>
      </c>
      <c r="H6" s="10">
        <v>2.1</v>
      </c>
      <c r="I6" s="10" t="s">
        <v>37</v>
      </c>
      <c r="J6" s="10" t="s">
        <v>38</v>
      </c>
      <c r="K6" s="10">
        <v>5057</v>
      </c>
      <c r="L6" s="11" t="s">
        <v>54</v>
      </c>
      <c r="M6" s="11" t="s">
        <v>55</v>
      </c>
      <c r="N6" s="11" t="s">
        <v>56</v>
      </c>
      <c r="O6" s="11" t="s">
        <v>49</v>
      </c>
      <c r="P6" s="11" t="s">
        <v>42</v>
      </c>
      <c r="Q6" s="6" t="s">
        <v>55</v>
      </c>
      <c r="R6" s="15">
        <v>30000000</v>
      </c>
      <c r="S6" s="15">
        <v>30000000</v>
      </c>
      <c r="T6" s="15">
        <v>14000000</v>
      </c>
      <c r="U6" s="16">
        <f t="shared" si="0"/>
        <v>0.46666666666666667</v>
      </c>
      <c r="V6" s="16">
        <f t="shared" si="1"/>
        <v>0.46666666666666667</v>
      </c>
      <c r="W6" s="9" t="s">
        <v>53</v>
      </c>
      <c r="X6" s="9" t="s">
        <v>57</v>
      </c>
      <c r="Y6" s="20">
        <v>0</v>
      </c>
      <c r="Z6" s="20">
        <v>800000</v>
      </c>
      <c r="AA6" s="20">
        <v>799309.6</v>
      </c>
      <c r="AB6" s="16">
        <v>0</v>
      </c>
      <c r="AC6" s="17">
        <f t="shared" si="2"/>
        <v>0.99913699999999994</v>
      </c>
    </row>
    <row r="7" spans="1:29" ht="22.5" customHeight="1" x14ac:dyDescent="0.2">
      <c r="A7" s="18" t="s">
        <v>59</v>
      </c>
      <c r="B7" s="19" t="s">
        <v>29</v>
      </c>
      <c r="C7" s="9" t="s">
        <v>35</v>
      </c>
      <c r="D7" s="9" t="s">
        <v>46</v>
      </c>
      <c r="E7" s="9" t="s">
        <v>46</v>
      </c>
      <c r="F7" s="9" t="s">
        <v>36</v>
      </c>
      <c r="G7" s="10">
        <v>2</v>
      </c>
      <c r="H7" s="10">
        <v>2.1</v>
      </c>
      <c r="I7" s="10" t="s">
        <v>37</v>
      </c>
      <c r="J7" s="10" t="s">
        <v>38</v>
      </c>
      <c r="K7" s="10">
        <v>5057</v>
      </c>
      <c r="L7" s="11" t="s">
        <v>60</v>
      </c>
      <c r="M7" s="11" t="s">
        <v>47</v>
      </c>
      <c r="N7" s="11" t="s">
        <v>48</v>
      </c>
      <c r="O7" s="11" t="s">
        <v>49</v>
      </c>
      <c r="P7" s="11" t="s">
        <v>42</v>
      </c>
      <c r="Q7" s="6" t="s">
        <v>50</v>
      </c>
      <c r="R7" s="15">
        <v>3</v>
      </c>
      <c r="S7" s="15">
        <v>3</v>
      </c>
      <c r="T7" s="15">
        <v>3</v>
      </c>
      <c r="U7" s="16">
        <f t="shared" si="0"/>
        <v>1</v>
      </c>
      <c r="V7" s="16">
        <f t="shared" si="1"/>
        <v>1</v>
      </c>
      <c r="W7" s="9" t="s">
        <v>51</v>
      </c>
      <c r="X7" s="9" t="s">
        <v>45</v>
      </c>
      <c r="Y7" s="20">
        <v>0</v>
      </c>
      <c r="Z7" s="20">
        <v>1781855.56</v>
      </c>
      <c r="AA7" s="20">
        <v>918720</v>
      </c>
      <c r="AB7" s="16">
        <v>0</v>
      </c>
      <c r="AC7" s="17">
        <f>+AA7/Z7</f>
        <v>0.51559734729564721</v>
      </c>
    </row>
    <row r="8" spans="1:29" ht="22.5" customHeight="1" x14ac:dyDescent="0.2">
      <c r="A8" s="18" t="s">
        <v>59</v>
      </c>
      <c r="B8" s="19" t="s">
        <v>30</v>
      </c>
      <c r="C8" s="9" t="s">
        <v>35</v>
      </c>
      <c r="D8" s="9" t="s">
        <v>46</v>
      </c>
      <c r="E8" s="9" t="s">
        <v>46</v>
      </c>
      <c r="F8" s="9" t="s">
        <v>36</v>
      </c>
      <c r="G8" s="10">
        <v>2</v>
      </c>
      <c r="H8" s="10">
        <v>2.1</v>
      </c>
      <c r="I8" s="10" t="s">
        <v>37</v>
      </c>
      <c r="J8" s="10" t="s">
        <v>38</v>
      </c>
      <c r="K8" s="10">
        <v>5057</v>
      </c>
      <c r="L8" s="11" t="s">
        <v>60</v>
      </c>
      <c r="M8" s="11" t="s">
        <v>47</v>
      </c>
      <c r="N8" s="11" t="s">
        <v>48</v>
      </c>
      <c r="O8" s="11" t="s">
        <v>49</v>
      </c>
      <c r="P8" s="11" t="s">
        <v>42</v>
      </c>
      <c r="Q8" s="6" t="s">
        <v>50</v>
      </c>
      <c r="R8" s="15">
        <v>3</v>
      </c>
      <c r="S8" s="15">
        <v>3</v>
      </c>
      <c r="T8" s="15">
        <v>3</v>
      </c>
      <c r="U8" s="16">
        <f t="shared" si="0"/>
        <v>1</v>
      </c>
      <c r="V8" s="16">
        <f t="shared" si="1"/>
        <v>1</v>
      </c>
      <c r="W8" s="9" t="s">
        <v>51</v>
      </c>
      <c r="X8" s="9" t="s">
        <v>45</v>
      </c>
      <c r="Y8" s="20">
        <v>0</v>
      </c>
      <c r="Z8" s="20">
        <v>1781855.56</v>
      </c>
      <c r="AA8" s="20">
        <v>918720</v>
      </c>
      <c r="AB8" s="16">
        <v>0</v>
      </c>
      <c r="AC8" s="17">
        <f t="shared" ref="AC8:AC26" si="3">+AA8/Z8</f>
        <v>0.51559734729564721</v>
      </c>
    </row>
    <row r="9" spans="1:29" ht="22.5" customHeight="1" x14ac:dyDescent="0.2">
      <c r="A9" s="18" t="s">
        <v>59</v>
      </c>
      <c r="B9" s="19" t="s">
        <v>31</v>
      </c>
      <c r="C9" s="9" t="s">
        <v>35</v>
      </c>
      <c r="D9" s="9" t="s">
        <v>46</v>
      </c>
      <c r="E9" s="9" t="s">
        <v>46</v>
      </c>
      <c r="F9" s="9" t="s">
        <v>36</v>
      </c>
      <c r="G9" s="10">
        <v>2</v>
      </c>
      <c r="H9" s="10">
        <v>2.1</v>
      </c>
      <c r="I9" s="10" t="s">
        <v>37</v>
      </c>
      <c r="J9" s="10" t="s">
        <v>38</v>
      </c>
      <c r="K9" s="10">
        <v>5057</v>
      </c>
      <c r="L9" s="11" t="s">
        <v>60</v>
      </c>
      <c r="M9" s="11" t="s">
        <v>47</v>
      </c>
      <c r="N9" s="11" t="s">
        <v>48</v>
      </c>
      <c r="O9" s="11" t="s">
        <v>49</v>
      </c>
      <c r="P9" s="11" t="s">
        <v>42</v>
      </c>
      <c r="Q9" s="6" t="s">
        <v>50</v>
      </c>
      <c r="R9" s="15">
        <v>3</v>
      </c>
      <c r="S9" s="15">
        <v>3</v>
      </c>
      <c r="T9" s="15">
        <v>3</v>
      </c>
      <c r="U9" s="16">
        <f t="shared" si="0"/>
        <v>1</v>
      </c>
      <c r="V9" s="16">
        <f t="shared" si="1"/>
        <v>1</v>
      </c>
      <c r="W9" s="9" t="s">
        <v>51</v>
      </c>
      <c r="X9" s="9" t="s">
        <v>45</v>
      </c>
      <c r="Y9" s="20">
        <v>0</v>
      </c>
      <c r="Z9" s="20">
        <v>1781855.56</v>
      </c>
      <c r="AA9" s="20">
        <v>918720</v>
      </c>
      <c r="AB9" s="16">
        <v>0</v>
      </c>
      <c r="AC9" s="17">
        <f t="shared" si="3"/>
        <v>0.51559734729564721</v>
      </c>
    </row>
    <row r="10" spans="1:29" ht="22.5" customHeight="1" x14ac:dyDescent="0.2">
      <c r="A10" s="18" t="s">
        <v>59</v>
      </c>
      <c r="B10" s="19" t="s">
        <v>32</v>
      </c>
      <c r="C10" s="9" t="s">
        <v>35</v>
      </c>
      <c r="D10" s="9" t="s">
        <v>46</v>
      </c>
      <c r="E10" s="9" t="s">
        <v>46</v>
      </c>
      <c r="F10" s="9" t="s">
        <v>36</v>
      </c>
      <c r="G10" s="10">
        <v>2</v>
      </c>
      <c r="H10" s="10">
        <v>2.1</v>
      </c>
      <c r="I10" s="10" t="s">
        <v>37</v>
      </c>
      <c r="J10" s="10" t="s">
        <v>38</v>
      </c>
      <c r="K10" s="10">
        <v>5057</v>
      </c>
      <c r="L10" s="11" t="s">
        <v>60</v>
      </c>
      <c r="M10" s="11" t="s">
        <v>47</v>
      </c>
      <c r="N10" s="11" t="s">
        <v>48</v>
      </c>
      <c r="O10" s="11" t="s">
        <v>49</v>
      </c>
      <c r="P10" s="11" t="s">
        <v>42</v>
      </c>
      <c r="Q10" s="6" t="s">
        <v>50</v>
      </c>
      <c r="R10" s="15">
        <v>3</v>
      </c>
      <c r="S10" s="15">
        <v>3</v>
      </c>
      <c r="T10" s="15">
        <v>3</v>
      </c>
      <c r="U10" s="16">
        <f t="shared" si="0"/>
        <v>1</v>
      </c>
      <c r="V10" s="16">
        <f t="shared" si="1"/>
        <v>1</v>
      </c>
      <c r="W10" s="9" t="s">
        <v>51</v>
      </c>
      <c r="X10" s="9" t="s">
        <v>45</v>
      </c>
      <c r="Y10" s="20">
        <v>0</v>
      </c>
      <c r="Z10" s="20">
        <v>1781855.56</v>
      </c>
      <c r="AA10" s="20">
        <v>918720</v>
      </c>
      <c r="AB10" s="16">
        <v>0</v>
      </c>
      <c r="AC10" s="17">
        <f t="shared" si="3"/>
        <v>0.51559734729564721</v>
      </c>
    </row>
    <row r="11" spans="1:29" ht="30" customHeight="1" x14ac:dyDescent="0.2">
      <c r="A11" s="18" t="s">
        <v>61</v>
      </c>
      <c r="B11" s="19" t="s">
        <v>29</v>
      </c>
      <c r="C11" s="9" t="s">
        <v>35</v>
      </c>
      <c r="D11" s="9" t="s">
        <v>62</v>
      </c>
      <c r="E11" s="9" t="s">
        <v>63</v>
      </c>
      <c r="F11" s="9" t="s">
        <v>36</v>
      </c>
      <c r="G11" s="10">
        <v>2</v>
      </c>
      <c r="H11" s="10">
        <v>2.1</v>
      </c>
      <c r="I11" s="10" t="s">
        <v>37</v>
      </c>
      <c r="J11" s="10" t="s">
        <v>38</v>
      </c>
      <c r="K11" s="10">
        <v>5057</v>
      </c>
      <c r="L11" s="11" t="s">
        <v>64</v>
      </c>
      <c r="M11" s="11" t="s">
        <v>39</v>
      </c>
      <c r="N11" s="11" t="s">
        <v>40</v>
      </c>
      <c r="O11" s="11" t="s">
        <v>41</v>
      </c>
      <c r="P11" s="11" t="s">
        <v>42</v>
      </c>
      <c r="Q11" s="6" t="s">
        <v>43</v>
      </c>
      <c r="R11" s="15">
        <v>4973.7</v>
      </c>
      <c r="S11" s="15">
        <v>4973.7</v>
      </c>
      <c r="T11" s="15">
        <v>2078.1999999999998</v>
      </c>
      <c r="U11" s="16">
        <f>+T11/R11</f>
        <v>0.41783782696986144</v>
      </c>
      <c r="V11" s="16">
        <f t="shared" si="1"/>
        <v>0.41783782696986144</v>
      </c>
      <c r="W11" s="9" t="s">
        <v>44</v>
      </c>
      <c r="X11" s="9" t="s">
        <v>45</v>
      </c>
      <c r="Y11" s="20">
        <v>0</v>
      </c>
      <c r="Z11" s="20">
        <v>20462400</v>
      </c>
      <c r="AA11" s="20">
        <v>7334319.0000000009</v>
      </c>
      <c r="AB11" s="16">
        <v>0</v>
      </c>
      <c r="AC11" s="17">
        <f t="shared" si="3"/>
        <v>0.35842906990382367</v>
      </c>
    </row>
    <row r="12" spans="1:29" ht="22.5" customHeight="1" x14ac:dyDescent="0.2">
      <c r="A12" s="18" t="s">
        <v>61</v>
      </c>
      <c r="B12" s="19" t="s">
        <v>30</v>
      </c>
      <c r="C12" s="9" t="s">
        <v>35</v>
      </c>
      <c r="D12" s="9" t="s">
        <v>62</v>
      </c>
      <c r="E12" s="9" t="s">
        <v>63</v>
      </c>
      <c r="F12" s="9" t="s">
        <v>36</v>
      </c>
      <c r="G12" s="10">
        <v>2</v>
      </c>
      <c r="H12" s="10">
        <v>2.1</v>
      </c>
      <c r="I12" s="10" t="s">
        <v>37</v>
      </c>
      <c r="J12" s="10" t="s">
        <v>38</v>
      </c>
      <c r="K12" s="10">
        <v>5057</v>
      </c>
      <c r="L12" s="11" t="s">
        <v>64</v>
      </c>
      <c r="M12" s="11" t="s">
        <v>39</v>
      </c>
      <c r="N12" s="11" t="s">
        <v>40</v>
      </c>
      <c r="O12" s="11" t="s">
        <v>41</v>
      </c>
      <c r="P12" s="11" t="s">
        <v>42</v>
      </c>
      <c r="Q12" s="6" t="s">
        <v>43</v>
      </c>
      <c r="R12" s="15">
        <v>4973.7</v>
      </c>
      <c r="S12" s="15">
        <v>4973.7</v>
      </c>
      <c r="T12" s="15">
        <v>2078.1999999999998</v>
      </c>
      <c r="U12" s="16">
        <f t="shared" ref="U12:U14" si="4">+T12/R12</f>
        <v>0.41783782696986144</v>
      </c>
      <c r="V12" s="16">
        <f t="shared" si="1"/>
        <v>0.41783782696986144</v>
      </c>
      <c r="W12" s="9" t="s">
        <v>44</v>
      </c>
      <c r="X12" s="9" t="s">
        <v>45</v>
      </c>
      <c r="Y12" s="20">
        <v>0</v>
      </c>
      <c r="Z12" s="20">
        <v>20462400</v>
      </c>
      <c r="AA12" s="20">
        <v>7334319.0000000009</v>
      </c>
      <c r="AB12" s="16">
        <v>0</v>
      </c>
      <c r="AC12" s="17">
        <f t="shared" si="3"/>
        <v>0.35842906990382367</v>
      </c>
    </row>
    <row r="13" spans="1:29" ht="22.5" customHeight="1" x14ac:dyDescent="0.2">
      <c r="A13" s="18" t="s">
        <v>61</v>
      </c>
      <c r="B13" s="19" t="s">
        <v>31</v>
      </c>
      <c r="C13" s="9" t="s">
        <v>35</v>
      </c>
      <c r="D13" s="9" t="s">
        <v>62</v>
      </c>
      <c r="E13" s="9" t="s">
        <v>63</v>
      </c>
      <c r="F13" s="9" t="s">
        <v>36</v>
      </c>
      <c r="G13" s="10">
        <v>2</v>
      </c>
      <c r="H13" s="10">
        <v>2.1</v>
      </c>
      <c r="I13" s="10" t="s">
        <v>37</v>
      </c>
      <c r="J13" s="10" t="s">
        <v>38</v>
      </c>
      <c r="K13" s="10">
        <v>5057</v>
      </c>
      <c r="L13" s="11" t="s">
        <v>64</v>
      </c>
      <c r="M13" s="11" t="s">
        <v>39</v>
      </c>
      <c r="N13" s="11" t="s">
        <v>40</v>
      </c>
      <c r="O13" s="11" t="s">
        <v>41</v>
      </c>
      <c r="P13" s="11" t="s">
        <v>42</v>
      </c>
      <c r="Q13" s="6" t="s">
        <v>43</v>
      </c>
      <c r="R13" s="15">
        <v>4973.7</v>
      </c>
      <c r="S13" s="15">
        <v>4973.7</v>
      </c>
      <c r="T13" s="15">
        <v>2078.1999999999998</v>
      </c>
      <c r="U13" s="16">
        <f t="shared" si="4"/>
        <v>0.41783782696986144</v>
      </c>
      <c r="V13" s="16">
        <f t="shared" si="1"/>
        <v>0.41783782696986144</v>
      </c>
      <c r="W13" s="9" t="s">
        <v>44</v>
      </c>
      <c r="X13" s="9" t="s">
        <v>45</v>
      </c>
      <c r="Y13" s="20">
        <v>0</v>
      </c>
      <c r="Z13" s="20">
        <v>20462400</v>
      </c>
      <c r="AA13" s="20">
        <v>7334319.0000000009</v>
      </c>
      <c r="AB13" s="16">
        <v>0</v>
      </c>
      <c r="AC13" s="17">
        <f t="shared" si="3"/>
        <v>0.35842906990382367</v>
      </c>
    </row>
    <row r="14" spans="1:29" ht="22.5" customHeight="1" x14ac:dyDescent="0.2">
      <c r="A14" s="18" t="s">
        <v>61</v>
      </c>
      <c r="B14" s="19" t="s">
        <v>32</v>
      </c>
      <c r="C14" s="9" t="s">
        <v>35</v>
      </c>
      <c r="D14" s="9" t="s">
        <v>62</v>
      </c>
      <c r="E14" s="9" t="s">
        <v>63</v>
      </c>
      <c r="F14" s="9" t="s">
        <v>36</v>
      </c>
      <c r="G14" s="10">
        <v>2</v>
      </c>
      <c r="H14" s="10">
        <v>2.1</v>
      </c>
      <c r="I14" s="10" t="s">
        <v>37</v>
      </c>
      <c r="J14" s="10" t="s">
        <v>38</v>
      </c>
      <c r="K14" s="10">
        <v>5057</v>
      </c>
      <c r="L14" s="11" t="s">
        <v>64</v>
      </c>
      <c r="M14" s="11" t="s">
        <v>39</v>
      </c>
      <c r="N14" s="11" t="s">
        <v>40</v>
      </c>
      <c r="O14" s="11" t="s">
        <v>41</v>
      </c>
      <c r="P14" s="11" t="s">
        <v>42</v>
      </c>
      <c r="Q14" s="6" t="s">
        <v>43</v>
      </c>
      <c r="R14" s="15">
        <v>4973.7</v>
      </c>
      <c r="S14" s="15">
        <v>4973.7</v>
      </c>
      <c r="T14" s="15">
        <v>2078.1999999999998</v>
      </c>
      <c r="U14" s="16">
        <f t="shared" si="4"/>
        <v>0.41783782696986144</v>
      </c>
      <c r="V14" s="16">
        <f t="shared" si="1"/>
        <v>0.41783782696986144</v>
      </c>
      <c r="W14" s="9" t="s">
        <v>44</v>
      </c>
      <c r="X14" s="9" t="s">
        <v>45</v>
      </c>
      <c r="Y14" s="20">
        <v>0</v>
      </c>
      <c r="Z14" s="20">
        <v>20462400</v>
      </c>
      <c r="AA14" s="20">
        <v>7334319.0000000009</v>
      </c>
      <c r="AB14" s="16">
        <v>0</v>
      </c>
      <c r="AC14" s="17">
        <f t="shared" si="3"/>
        <v>0.35842906990382367</v>
      </c>
    </row>
    <row r="15" spans="1:29" ht="22.5" customHeight="1" x14ac:dyDescent="0.2">
      <c r="A15" s="18" t="s">
        <v>65</v>
      </c>
      <c r="B15" s="19" t="s">
        <v>29</v>
      </c>
      <c r="C15" s="9" t="s">
        <v>35</v>
      </c>
      <c r="D15" s="9" t="s">
        <v>66</v>
      </c>
      <c r="E15" s="9" t="s">
        <v>67</v>
      </c>
      <c r="F15" s="9" t="s">
        <v>36</v>
      </c>
      <c r="G15" s="10">
        <v>2</v>
      </c>
      <c r="H15" s="10">
        <v>2.1</v>
      </c>
      <c r="I15" s="10" t="s">
        <v>37</v>
      </c>
      <c r="J15" s="10" t="s">
        <v>38</v>
      </c>
      <c r="K15" s="10">
        <v>5057</v>
      </c>
      <c r="L15" s="11" t="s">
        <v>68</v>
      </c>
      <c r="M15" s="11" t="s">
        <v>39</v>
      </c>
      <c r="N15" s="11" t="s">
        <v>40</v>
      </c>
      <c r="O15" s="11" t="s">
        <v>41</v>
      </c>
      <c r="P15" s="11" t="s">
        <v>42</v>
      </c>
      <c r="Q15" s="6" t="s">
        <v>43</v>
      </c>
      <c r="R15" s="15">
        <v>1005.74</v>
      </c>
      <c r="S15" s="15">
        <v>1005.74</v>
      </c>
      <c r="T15" s="15">
        <v>691.09</v>
      </c>
      <c r="U15" s="16">
        <f>+T15/R15</f>
        <v>0.68714578320440678</v>
      </c>
      <c r="V15" s="16">
        <f t="shared" si="1"/>
        <v>0.68714578320440678</v>
      </c>
      <c r="W15" s="9" t="s">
        <v>44</v>
      </c>
      <c r="X15" s="9" t="s">
        <v>45</v>
      </c>
      <c r="Y15" s="20">
        <v>0</v>
      </c>
      <c r="Z15" s="20">
        <v>3095820</v>
      </c>
      <c r="AA15" s="20">
        <v>1141316.1299999999</v>
      </c>
      <c r="AB15" s="16">
        <v>0</v>
      </c>
      <c r="AC15" s="17">
        <f t="shared" si="3"/>
        <v>0.36866359478264238</v>
      </c>
    </row>
    <row r="16" spans="1:29" ht="22.5" customHeight="1" x14ac:dyDescent="0.2">
      <c r="A16" s="18" t="s">
        <v>65</v>
      </c>
      <c r="B16" s="19" t="s">
        <v>30</v>
      </c>
      <c r="C16" s="9" t="s">
        <v>35</v>
      </c>
      <c r="D16" s="9" t="s">
        <v>66</v>
      </c>
      <c r="E16" s="9" t="s">
        <v>67</v>
      </c>
      <c r="F16" s="9" t="s">
        <v>36</v>
      </c>
      <c r="G16" s="10">
        <v>2</v>
      </c>
      <c r="H16" s="10">
        <v>2.1</v>
      </c>
      <c r="I16" s="10" t="s">
        <v>37</v>
      </c>
      <c r="J16" s="10" t="s">
        <v>38</v>
      </c>
      <c r="K16" s="10">
        <v>5057</v>
      </c>
      <c r="L16" s="11" t="s">
        <v>68</v>
      </c>
      <c r="M16" s="11" t="s">
        <v>39</v>
      </c>
      <c r="N16" s="11" t="s">
        <v>40</v>
      </c>
      <c r="O16" s="11" t="s">
        <v>41</v>
      </c>
      <c r="P16" s="11" t="s">
        <v>42</v>
      </c>
      <c r="Q16" s="6" t="s">
        <v>43</v>
      </c>
      <c r="R16" s="15">
        <v>1005.74</v>
      </c>
      <c r="S16" s="15">
        <v>1005.74</v>
      </c>
      <c r="T16" s="15">
        <v>691.09</v>
      </c>
      <c r="U16" s="16">
        <f t="shared" ref="U16:U18" si="5">+T16/R16</f>
        <v>0.68714578320440678</v>
      </c>
      <c r="V16" s="16">
        <f t="shared" si="1"/>
        <v>0.68714578320440678</v>
      </c>
      <c r="W16" s="9" t="s">
        <v>44</v>
      </c>
      <c r="X16" s="9" t="s">
        <v>45</v>
      </c>
      <c r="Y16" s="20">
        <v>0</v>
      </c>
      <c r="Z16" s="20">
        <v>3095820</v>
      </c>
      <c r="AA16" s="20">
        <v>1141316.1299999999</v>
      </c>
      <c r="AB16" s="16">
        <v>0</v>
      </c>
      <c r="AC16" s="17">
        <f t="shared" si="3"/>
        <v>0.36866359478264238</v>
      </c>
    </row>
    <row r="17" spans="1:29" ht="22.5" customHeight="1" x14ac:dyDescent="0.2">
      <c r="A17" s="18" t="s">
        <v>65</v>
      </c>
      <c r="B17" s="19" t="s">
        <v>31</v>
      </c>
      <c r="C17" s="9" t="s">
        <v>35</v>
      </c>
      <c r="D17" s="9" t="s">
        <v>66</v>
      </c>
      <c r="E17" s="9" t="s">
        <v>67</v>
      </c>
      <c r="F17" s="9" t="s">
        <v>36</v>
      </c>
      <c r="G17" s="10">
        <v>2</v>
      </c>
      <c r="H17" s="10">
        <v>2.1</v>
      </c>
      <c r="I17" s="10" t="s">
        <v>37</v>
      </c>
      <c r="J17" s="10" t="s">
        <v>38</v>
      </c>
      <c r="K17" s="10">
        <v>5057</v>
      </c>
      <c r="L17" s="11" t="s">
        <v>68</v>
      </c>
      <c r="M17" s="11" t="s">
        <v>39</v>
      </c>
      <c r="N17" s="11" t="s">
        <v>40</v>
      </c>
      <c r="O17" s="11" t="s">
        <v>41</v>
      </c>
      <c r="P17" s="11" t="s">
        <v>42</v>
      </c>
      <c r="Q17" s="6" t="s">
        <v>43</v>
      </c>
      <c r="R17" s="15">
        <v>1005.74</v>
      </c>
      <c r="S17" s="15">
        <v>1005.74</v>
      </c>
      <c r="T17" s="15">
        <v>691.09</v>
      </c>
      <c r="U17" s="16">
        <f t="shared" si="5"/>
        <v>0.68714578320440678</v>
      </c>
      <c r="V17" s="16">
        <f t="shared" si="1"/>
        <v>0.68714578320440678</v>
      </c>
      <c r="W17" s="9" t="s">
        <v>44</v>
      </c>
      <c r="X17" s="9" t="s">
        <v>45</v>
      </c>
      <c r="Y17" s="20">
        <v>0</v>
      </c>
      <c r="Z17" s="20">
        <v>3095820</v>
      </c>
      <c r="AA17" s="20">
        <v>1141316.1299999999</v>
      </c>
      <c r="AB17" s="16">
        <v>0</v>
      </c>
      <c r="AC17" s="17">
        <f t="shared" si="3"/>
        <v>0.36866359478264238</v>
      </c>
    </row>
    <row r="18" spans="1:29" ht="22.5" customHeight="1" x14ac:dyDescent="0.2">
      <c r="A18" s="18" t="s">
        <v>65</v>
      </c>
      <c r="B18" s="19" t="s">
        <v>32</v>
      </c>
      <c r="C18" s="9" t="s">
        <v>35</v>
      </c>
      <c r="D18" s="9" t="s">
        <v>66</v>
      </c>
      <c r="E18" s="9" t="s">
        <v>67</v>
      </c>
      <c r="F18" s="9" t="s">
        <v>36</v>
      </c>
      <c r="G18" s="10">
        <v>2</v>
      </c>
      <c r="H18" s="10">
        <v>2.1</v>
      </c>
      <c r="I18" s="10" t="s">
        <v>37</v>
      </c>
      <c r="J18" s="10" t="s">
        <v>38</v>
      </c>
      <c r="K18" s="10">
        <v>5057</v>
      </c>
      <c r="L18" s="11" t="s">
        <v>68</v>
      </c>
      <c r="M18" s="11" t="s">
        <v>39</v>
      </c>
      <c r="N18" s="11" t="s">
        <v>40</v>
      </c>
      <c r="O18" s="11" t="s">
        <v>41</v>
      </c>
      <c r="P18" s="11" t="s">
        <v>42</v>
      </c>
      <c r="Q18" s="6" t="s">
        <v>43</v>
      </c>
      <c r="R18" s="15">
        <v>1005.74</v>
      </c>
      <c r="S18" s="15">
        <v>1005.74</v>
      </c>
      <c r="T18" s="15">
        <v>691.09</v>
      </c>
      <c r="U18" s="16">
        <f t="shared" si="5"/>
        <v>0.68714578320440678</v>
      </c>
      <c r="V18" s="16">
        <f t="shared" si="1"/>
        <v>0.68714578320440678</v>
      </c>
      <c r="W18" s="9" t="s">
        <v>44</v>
      </c>
      <c r="X18" s="9" t="s">
        <v>45</v>
      </c>
      <c r="Y18" s="20">
        <v>0</v>
      </c>
      <c r="Z18" s="20">
        <v>3095820</v>
      </c>
      <c r="AA18" s="20">
        <v>1141316.1299999999</v>
      </c>
      <c r="AB18" s="16">
        <v>0</v>
      </c>
      <c r="AC18" s="17">
        <f t="shared" si="3"/>
        <v>0.36866359478264238</v>
      </c>
    </row>
    <row r="19" spans="1:29" ht="22.5" customHeight="1" x14ac:dyDescent="0.2">
      <c r="A19" s="18" t="s">
        <v>69</v>
      </c>
      <c r="B19" s="19" t="s">
        <v>29</v>
      </c>
      <c r="C19" s="9" t="s">
        <v>35</v>
      </c>
      <c r="D19" s="9" t="s">
        <v>70</v>
      </c>
      <c r="E19" s="9" t="s">
        <v>70</v>
      </c>
      <c r="F19" s="9" t="s">
        <v>36</v>
      </c>
      <c r="G19" s="10">
        <v>2</v>
      </c>
      <c r="H19" s="10">
        <v>2.1</v>
      </c>
      <c r="I19" s="10" t="s">
        <v>37</v>
      </c>
      <c r="J19" s="10" t="s">
        <v>38</v>
      </c>
      <c r="K19" s="10">
        <v>5057</v>
      </c>
      <c r="L19" s="11" t="s">
        <v>71</v>
      </c>
      <c r="M19" s="11" t="s">
        <v>39</v>
      </c>
      <c r="N19" s="11" t="s">
        <v>40</v>
      </c>
      <c r="O19" s="11" t="s">
        <v>41</v>
      </c>
      <c r="P19" s="11" t="s">
        <v>42</v>
      </c>
      <c r="Q19" s="6" t="s">
        <v>43</v>
      </c>
      <c r="R19" s="15">
        <v>9463.4699999999993</v>
      </c>
      <c r="S19" s="15">
        <v>9463.4699999999993</v>
      </c>
      <c r="T19" s="15">
        <v>5300.44</v>
      </c>
      <c r="U19" s="16">
        <f>+T19/R19</f>
        <v>0.56009476439403305</v>
      </c>
      <c r="V19" s="16">
        <f t="shared" si="1"/>
        <v>0.56009476439403305</v>
      </c>
      <c r="W19" s="9" t="s">
        <v>44</v>
      </c>
      <c r="X19" s="9" t="s">
        <v>45</v>
      </c>
      <c r="Y19" s="20">
        <v>0</v>
      </c>
      <c r="Z19" s="20">
        <v>9287460</v>
      </c>
      <c r="AA19" s="20">
        <v>3666500</v>
      </c>
      <c r="AB19" s="16">
        <v>0</v>
      </c>
      <c r="AC19" s="17">
        <f t="shared" si="3"/>
        <v>0.39477962758386037</v>
      </c>
    </row>
    <row r="20" spans="1:29" ht="22.5" customHeight="1" x14ac:dyDescent="0.2">
      <c r="A20" s="18" t="s">
        <v>69</v>
      </c>
      <c r="B20" s="19" t="s">
        <v>30</v>
      </c>
      <c r="C20" s="9" t="s">
        <v>35</v>
      </c>
      <c r="D20" s="9" t="s">
        <v>70</v>
      </c>
      <c r="E20" s="9" t="s">
        <v>70</v>
      </c>
      <c r="F20" s="9" t="s">
        <v>36</v>
      </c>
      <c r="G20" s="10">
        <v>2</v>
      </c>
      <c r="H20" s="10">
        <v>2.1</v>
      </c>
      <c r="I20" s="10" t="s">
        <v>37</v>
      </c>
      <c r="J20" s="10" t="s">
        <v>38</v>
      </c>
      <c r="K20" s="10">
        <v>5057</v>
      </c>
      <c r="L20" s="11" t="s">
        <v>71</v>
      </c>
      <c r="M20" s="11" t="s">
        <v>39</v>
      </c>
      <c r="N20" s="11" t="s">
        <v>40</v>
      </c>
      <c r="O20" s="11" t="s">
        <v>41</v>
      </c>
      <c r="P20" s="11" t="s">
        <v>42</v>
      </c>
      <c r="Q20" s="6" t="s">
        <v>43</v>
      </c>
      <c r="R20" s="15">
        <v>9463.4699999999993</v>
      </c>
      <c r="S20" s="15">
        <v>9463.4699999999993</v>
      </c>
      <c r="T20" s="15">
        <v>5300.44</v>
      </c>
      <c r="U20" s="16">
        <f t="shared" ref="U20:U22" si="6">+T20/R20</f>
        <v>0.56009476439403305</v>
      </c>
      <c r="V20" s="16">
        <f t="shared" si="1"/>
        <v>0.56009476439403305</v>
      </c>
      <c r="W20" s="9" t="s">
        <v>44</v>
      </c>
      <c r="X20" s="9" t="s">
        <v>45</v>
      </c>
      <c r="Y20" s="20">
        <v>0</v>
      </c>
      <c r="Z20" s="20">
        <v>9287460</v>
      </c>
      <c r="AA20" s="20">
        <v>3666500</v>
      </c>
      <c r="AB20" s="16">
        <v>0</v>
      </c>
      <c r="AC20" s="17">
        <f t="shared" si="3"/>
        <v>0.39477962758386037</v>
      </c>
    </row>
    <row r="21" spans="1:29" ht="22.5" customHeight="1" x14ac:dyDescent="0.2">
      <c r="A21" s="18" t="s">
        <v>69</v>
      </c>
      <c r="B21" s="19" t="s">
        <v>31</v>
      </c>
      <c r="C21" s="9" t="s">
        <v>35</v>
      </c>
      <c r="D21" s="9" t="s">
        <v>70</v>
      </c>
      <c r="E21" s="9" t="s">
        <v>70</v>
      </c>
      <c r="F21" s="9" t="s">
        <v>36</v>
      </c>
      <c r="G21" s="10">
        <v>2</v>
      </c>
      <c r="H21" s="10">
        <v>2.1</v>
      </c>
      <c r="I21" s="10" t="s">
        <v>37</v>
      </c>
      <c r="J21" s="10" t="s">
        <v>38</v>
      </c>
      <c r="K21" s="10">
        <v>5057</v>
      </c>
      <c r="L21" s="11" t="s">
        <v>71</v>
      </c>
      <c r="M21" s="11" t="s">
        <v>39</v>
      </c>
      <c r="N21" s="11" t="s">
        <v>40</v>
      </c>
      <c r="O21" s="11" t="s">
        <v>41</v>
      </c>
      <c r="P21" s="11" t="s">
        <v>42</v>
      </c>
      <c r="Q21" s="6" t="s">
        <v>43</v>
      </c>
      <c r="R21" s="15">
        <v>9463.4699999999993</v>
      </c>
      <c r="S21" s="15">
        <v>9463.4699999999993</v>
      </c>
      <c r="T21" s="15">
        <v>5300.44</v>
      </c>
      <c r="U21" s="16">
        <f t="shared" si="6"/>
        <v>0.56009476439403305</v>
      </c>
      <c r="V21" s="16">
        <f t="shared" si="1"/>
        <v>0.56009476439403305</v>
      </c>
      <c r="W21" s="9" t="s">
        <v>44</v>
      </c>
      <c r="X21" s="9" t="s">
        <v>45</v>
      </c>
      <c r="Y21" s="20">
        <v>0</v>
      </c>
      <c r="Z21" s="20">
        <v>9287460</v>
      </c>
      <c r="AA21" s="20">
        <v>3666500</v>
      </c>
      <c r="AB21" s="16">
        <v>0</v>
      </c>
      <c r="AC21" s="17">
        <f t="shared" si="3"/>
        <v>0.39477962758386037</v>
      </c>
    </row>
    <row r="22" spans="1:29" ht="22.5" customHeight="1" x14ac:dyDescent="0.2">
      <c r="A22" s="18" t="s">
        <v>69</v>
      </c>
      <c r="B22" s="19" t="s">
        <v>32</v>
      </c>
      <c r="C22" s="9" t="s">
        <v>35</v>
      </c>
      <c r="D22" s="9" t="s">
        <v>70</v>
      </c>
      <c r="E22" s="9" t="s">
        <v>70</v>
      </c>
      <c r="F22" s="9" t="s">
        <v>36</v>
      </c>
      <c r="G22" s="10">
        <v>2</v>
      </c>
      <c r="H22" s="10">
        <v>2.1</v>
      </c>
      <c r="I22" s="10" t="s">
        <v>37</v>
      </c>
      <c r="J22" s="10" t="s">
        <v>38</v>
      </c>
      <c r="K22" s="10">
        <v>5057</v>
      </c>
      <c r="L22" s="11" t="s">
        <v>71</v>
      </c>
      <c r="M22" s="11" t="s">
        <v>39</v>
      </c>
      <c r="N22" s="11" t="s">
        <v>40</v>
      </c>
      <c r="O22" s="11" t="s">
        <v>41</v>
      </c>
      <c r="P22" s="11" t="s">
        <v>42</v>
      </c>
      <c r="Q22" s="6" t="s">
        <v>43</v>
      </c>
      <c r="R22" s="15">
        <v>9463.4699999999993</v>
      </c>
      <c r="S22" s="15">
        <v>9463.4699999999993</v>
      </c>
      <c r="T22" s="15">
        <v>5300.44</v>
      </c>
      <c r="U22" s="16">
        <f t="shared" si="6"/>
        <v>0.56009476439403305</v>
      </c>
      <c r="V22" s="16">
        <f t="shared" si="1"/>
        <v>0.56009476439403305</v>
      </c>
      <c r="W22" s="9" t="s">
        <v>44</v>
      </c>
      <c r="X22" s="9" t="s">
        <v>45</v>
      </c>
      <c r="Y22" s="20">
        <v>0</v>
      </c>
      <c r="Z22" s="20">
        <v>9287460</v>
      </c>
      <c r="AA22" s="20">
        <v>3666500</v>
      </c>
      <c r="AB22" s="16">
        <v>0</v>
      </c>
      <c r="AC22" s="17">
        <f t="shared" si="3"/>
        <v>0.39477962758386037</v>
      </c>
    </row>
    <row r="23" spans="1:29" ht="22.5" customHeight="1" x14ac:dyDescent="0.2">
      <c r="A23" s="18" t="s">
        <v>72</v>
      </c>
      <c r="B23" s="19" t="s">
        <v>29</v>
      </c>
      <c r="C23" s="9" t="s">
        <v>35</v>
      </c>
      <c r="D23" s="9" t="s">
        <v>73</v>
      </c>
      <c r="E23" s="9" t="s">
        <v>74</v>
      </c>
      <c r="F23" s="9" t="s">
        <v>36</v>
      </c>
      <c r="G23" s="10">
        <v>2</v>
      </c>
      <c r="H23" s="10">
        <v>2.1</v>
      </c>
      <c r="I23" s="10" t="s">
        <v>37</v>
      </c>
      <c r="J23" s="10" t="s">
        <v>38</v>
      </c>
      <c r="K23" s="10">
        <v>5057</v>
      </c>
      <c r="L23" s="11" t="s">
        <v>75</v>
      </c>
      <c r="M23" s="11" t="s">
        <v>39</v>
      </c>
      <c r="N23" s="11" t="s">
        <v>40</v>
      </c>
      <c r="O23" s="11" t="s">
        <v>41</v>
      </c>
      <c r="P23" s="11" t="s">
        <v>42</v>
      </c>
      <c r="Q23" s="6" t="s">
        <v>43</v>
      </c>
      <c r="R23" s="15">
        <v>4373.0200000000004</v>
      </c>
      <c r="S23" s="15">
        <v>4373.0200000000004</v>
      </c>
      <c r="T23" s="15">
        <v>1624.26</v>
      </c>
      <c r="U23" s="16">
        <f>+T23/R23</f>
        <v>0.37142752605750712</v>
      </c>
      <c r="V23" s="16">
        <f t="shared" si="1"/>
        <v>0.37142752605750712</v>
      </c>
      <c r="W23" s="9" t="s">
        <v>44</v>
      </c>
      <c r="X23" s="9" t="s">
        <v>45</v>
      </c>
      <c r="Y23" s="20">
        <v>0</v>
      </c>
      <c r="Z23" s="20">
        <v>40251969</v>
      </c>
      <c r="AA23" s="20">
        <v>14490757.25</v>
      </c>
      <c r="AB23" s="16">
        <v>0</v>
      </c>
      <c r="AC23" s="17">
        <f t="shared" si="3"/>
        <v>0.36000120267408531</v>
      </c>
    </row>
    <row r="24" spans="1:29" ht="22.5" customHeight="1" x14ac:dyDescent="0.2">
      <c r="A24" s="18" t="s">
        <v>72</v>
      </c>
      <c r="B24" s="19" t="s">
        <v>30</v>
      </c>
      <c r="C24" s="9" t="s">
        <v>35</v>
      </c>
      <c r="D24" s="9" t="s">
        <v>73</v>
      </c>
      <c r="E24" s="9" t="s">
        <v>74</v>
      </c>
      <c r="F24" s="9" t="s">
        <v>36</v>
      </c>
      <c r="G24" s="10">
        <v>2</v>
      </c>
      <c r="H24" s="10">
        <v>2.1</v>
      </c>
      <c r="I24" s="10" t="s">
        <v>37</v>
      </c>
      <c r="J24" s="10" t="s">
        <v>38</v>
      </c>
      <c r="K24" s="10">
        <v>5057</v>
      </c>
      <c r="L24" s="11" t="s">
        <v>75</v>
      </c>
      <c r="M24" s="11" t="s">
        <v>39</v>
      </c>
      <c r="N24" s="11" t="s">
        <v>40</v>
      </c>
      <c r="O24" s="11" t="s">
        <v>41</v>
      </c>
      <c r="P24" s="11" t="s">
        <v>42</v>
      </c>
      <c r="Q24" s="6" t="s">
        <v>43</v>
      </c>
      <c r="R24" s="15">
        <v>4373.0200000000004</v>
      </c>
      <c r="S24" s="15">
        <v>4373.0200000000004</v>
      </c>
      <c r="T24" s="15">
        <v>1624.26</v>
      </c>
      <c r="U24" s="16">
        <f t="shared" ref="U24:U26" si="7">+T24/R24</f>
        <v>0.37142752605750712</v>
      </c>
      <c r="V24" s="16">
        <f t="shared" si="1"/>
        <v>0.37142752605750712</v>
      </c>
      <c r="W24" s="9" t="s">
        <v>44</v>
      </c>
      <c r="X24" s="9" t="s">
        <v>45</v>
      </c>
      <c r="Y24" s="20">
        <v>0</v>
      </c>
      <c r="Z24" s="20">
        <v>40251969</v>
      </c>
      <c r="AA24" s="20">
        <v>14490757.25</v>
      </c>
      <c r="AB24" s="16">
        <v>0</v>
      </c>
      <c r="AC24" s="17">
        <f t="shared" si="3"/>
        <v>0.36000120267408531</v>
      </c>
    </row>
    <row r="25" spans="1:29" ht="22.5" customHeight="1" x14ac:dyDescent="0.2">
      <c r="A25" s="18" t="s">
        <v>72</v>
      </c>
      <c r="B25" s="19" t="s">
        <v>31</v>
      </c>
      <c r="C25" s="9" t="s">
        <v>35</v>
      </c>
      <c r="D25" s="9" t="s">
        <v>73</v>
      </c>
      <c r="E25" s="9" t="s">
        <v>74</v>
      </c>
      <c r="F25" s="9" t="s">
        <v>36</v>
      </c>
      <c r="G25" s="10">
        <v>2</v>
      </c>
      <c r="H25" s="10">
        <v>2.1</v>
      </c>
      <c r="I25" s="10" t="s">
        <v>37</v>
      </c>
      <c r="J25" s="10" t="s">
        <v>38</v>
      </c>
      <c r="K25" s="10">
        <v>5057</v>
      </c>
      <c r="L25" s="11" t="s">
        <v>75</v>
      </c>
      <c r="M25" s="11" t="s">
        <v>39</v>
      </c>
      <c r="N25" s="11" t="s">
        <v>40</v>
      </c>
      <c r="O25" s="11" t="s">
        <v>41</v>
      </c>
      <c r="P25" s="11" t="s">
        <v>42</v>
      </c>
      <c r="Q25" s="6" t="s">
        <v>43</v>
      </c>
      <c r="R25" s="15">
        <v>4373.0200000000004</v>
      </c>
      <c r="S25" s="15">
        <v>4373.0200000000004</v>
      </c>
      <c r="T25" s="15">
        <v>1624.26</v>
      </c>
      <c r="U25" s="16">
        <f t="shared" si="7"/>
        <v>0.37142752605750712</v>
      </c>
      <c r="V25" s="16">
        <f t="shared" si="1"/>
        <v>0.37142752605750712</v>
      </c>
      <c r="W25" s="9" t="s">
        <v>44</v>
      </c>
      <c r="X25" s="9" t="s">
        <v>45</v>
      </c>
      <c r="Y25" s="20">
        <v>0</v>
      </c>
      <c r="Z25" s="20">
        <v>40251969</v>
      </c>
      <c r="AA25" s="20">
        <v>14490757.25</v>
      </c>
      <c r="AB25" s="16">
        <v>0</v>
      </c>
      <c r="AC25" s="17">
        <f t="shared" si="3"/>
        <v>0.36000120267408531</v>
      </c>
    </row>
    <row r="26" spans="1:29" ht="22.5" customHeight="1" x14ac:dyDescent="0.2">
      <c r="A26" s="18" t="s">
        <v>72</v>
      </c>
      <c r="B26" s="19" t="s">
        <v>32</v>
      </c>
      <c r="C26" s="9" t="s">
        <v>35</v>
      </c>
      <c r="D26" s="9" t="s">
        <v>73</v>
      </c>
      <c r="E26" s="9" t="s">
        <v>74</v>
      </c>
      <c r="F26" s="9" t="s">
        <v>36</v>
      </c>
      <c r="G26" s="10">
        <v>2</v>
      </c>
      <c r="H26" s="10">
        <v>2.1</v>
      </c>
      <c r="I26" s="10" t="s">
        <v>37</v>
      </c>
      <c r="J26" s="10" t="s">
        <v>38</v>
      </c>
      <c r="K26" s="10">
        <v>5057</v>
      </c>
      <c r="L26" s="11" t="s">
        <v>75</v>
      </c>
      <c r="M26" s="11" t="s">
        <v>39</v>
      </c>
      <c r="N26" s="11" t="s">
        <v>40</v>
      </c>
      <c r="O26" s="11" t="s">
        <v>41</v>
      </c>
      <c r="P26" s="11" t="s">
        <v>42</v>
      </c>
      <c r="Q26" s="6" t="s">
        <v>43</v>
      </c>
      <c r="R26" s="15">
        <v>4373.0200000000004</v>
      </c>
      <c r="S26" s="15">
        <v>4373.0200000000004</v>
      </c>
      <c r="T26" s="15">
        <v>1624.26</v>
      </c>
      <c r="U26" s="16">
        <f t="shared" si="7"/>
        <v>0.37142752605750712</v>
      </c>
      <c r="V26" s="16">
        <f t="shared" si="1"/>
        <v>0.37142752605750712</v>
      </c>
      <c r="W26" s="9" t="s">
        <v>44</v>
      </c>
      <c r="X26" s="9" t="s">
        <v>45</v>
      </c>
      <c r="Y26" s="20">
        <v>0</v>
      </c>
      <c r="Z26" s="20">
        <v>40251969</v>
      </c>
      <c r="AA26" s="20">
        <v>14490757.25</v>
      </c>
      <c r="AB26" s="16">
        <v>0</v>
      </c>
      <c r="AC26" s="17">
        <f t="shared" si="3"/>
        <v>0.36000120267408531</v>
      </c>
    </row>
    <row r="27" spans="1:29" ht="22.5" customHeight="1" x14ac:dyDescent="0.2">
      <c r="A27" s="18" t="s">
        <v>76</v>
      </c>
      <c r="B27" s="19" t="s">
        <v>29</v>
      </c>
      <c r="C27" s="9" t="s">
        <v>35</v>
      </c>
      <c r="D27" s="9" t="s">
        <v>77</v>
      </c>
      <c r="E27" s="9" t="s">
        <v>77</v>
      </c>
      <c r="F27" s="9" t="s">
        <v>36</v>
      </c>
      <c r="G27" s="10">
        <v>2</v>
      </c>
      <c r="H27" s="10">
        <v>2.1</v>
      </c>
      <c r="I27" s="10" t="s">
        <v>37</v>
      </c>
      <c r="J27" s="10" t="s">
        <v>38</v>
      </c>
      <c r="K27" s="10">
        <v>5057</v>
      </c>
      <c r="L27" s="11" t="s">
        <v>78</v>
      </c>
      <c r="M27" s="11" t="s">
        <v>39</v>
      </c>
      <c r="N27" s="11" t="s">
        <v>40</v>
      </c>
      <c r="O27" s="11" t="s">
        <v>41</v>
      </c>
      <c r="P27" s="11" t="s">
        <v>42</v>
      </c>
      <c r="Q27" s="6" t="s">
        <v>43</v>
      </c>
      <c r="R27" s="15">
        <v>168</v>
      </c>
      <c r="S27" s="15">
        <v>168</v>
      </c>
      <c r="T27" s="15">
        <v>420.02</v>
      </c>
      <c r="U27" s="16">
        <f>+T27/R27</f>
        <v>2.5001190476190476</v>
      </c>
      <c r="V27" s="16">
        <f t="shared" si="1"/>
        <v>2.5001190476190476</v>
      </c>
      <c r="W27" s="9" t="s">
        <v>44</v>
      </c>
      <c r="X27" s="9" t="s">
        <v>45</v>
      </c>
      <c r="Y27" s="20">
        <v>0</v>
      </c>
      <c r="Z27" s="20">
        <v>4560141</v>
      </c>
      <c r="AA27" s="20">
        <v>1886011.7999999998</v>
      </c>
      <c r="AB27" s="16">
        <v>0</v>
      </c>
      <c r="AC27" s="17">
        <f>+AA27/Z27</f>
        <v>0.41358629042391448</v>
      </c>
    </row>
    <row r="28" spans="1:29" ht="22.5" customHeight="1" x14ac:dyDescent="0.2">
      <c r="A28" s="18" t="s">
        <v>76</v>
      </c>
      <c r="B28" s="19" t="s">
        <v>30</v>
      </c>
      <c r="C28" s="9" t="s">
        <v>35</v>
      </c>
      <c r="D28" s="9" t="s">
        <v>77</v>
      </c>
      <c r="E28" s="9" t="s">
        <v>77</v>
      </c>
      <c r="F28" s="9" t="s">
        <v>36</v>
      </c>
      <c r="G28" s="10">
        <v>2</v>
      </c>
      <c r="H28" s="10">
        <v>2.1</v>
      </c>
      <c r="I28" s="10" t="s">
        <v>37</v>
      </c>
      <c r="J28" s="10" t="s">
        <v>38</v>
      </c>
      <c r="K28" s="10">
        <v>5057</v>
      </c>
      <c r="L28" s="11" t="s">
        <v>78</v>
      </c>
      <c r="M28" s="11" t="s">
        <v>39</v>
      </c>
      <c r="N28" s="11" t="s">
        <v>40</v>
      </c>
      <c r="O28" s="11" t="s">
        <v>41</v>
      </c>
      <c r="P28" s="11" t="s">
        <v>42</v>
      </c>
      <c r="Q28" s="6" t="s">
        <v>43</v>
      </c>
      <c r="R28" s="15">
        <v>168</v>
      </c>
      <c r="S28" s="15">
        <v>168</v>
      </c>
      <c r="T28" s="15">
        <v>420.02</v>
      </c>
      <c r="U28" s="16">
        <f t="shared" ref="U28:U30" si="8">+T28/R28</f>
        <v>2.5001190476190476</v>
      </c>
      <c r="V28" s="16">
        <f t="shared" si="1"/>
        <v>2.5001190476190476</v>
      </c>
      <c r="W28" s="9" t="s">
        <v>44</v>
      </c>
      <c r="X28" s="9" t="s">
        <v>45</v>
      </c>
      <c r="Y28" s="20">
        <v>0</v>
      </c>
      <c r="Z28" s="20">
        <v>4560141</v>
      </c>
      <c r="AA28" s="20">
        <v>1886011.7999999998</v>
      </c>
      <c r="AB28" s="16">
        <v>0</v>
      </c>
      <c r="AC28" s="17">
        <f>+AA28/Z28</f>
        <v>0.41358629042391448</v>
      </c>
    </row>
    <row r="29" spans="1:29" ht="22.5" customHeight="1" x14ac:dyDescent="0.2">
      <c r="A29" s="18" t="s">
        <v>76</v>
      </c>
      <c r="B29" s="19" t="s">
        <v>31</v>
      </c>
      <c r="C29" s="9" t="s">
        <v>35</v>
      </c>
      <c r="D29" s="9" t="s">
        <v>77</v>
      </c>
      <c r="E29" s="9" t="s">
        <v>77</v>
      </c>
      <c r="F29" s="9" t="s">
        <v>36</v>
      </c>
      <c r="G29" s="10">
        <v>2</v>
      </c>
      <c r="H29" s="10">
        <v>2.1</v>
      </c>
      <c r="I29" s="10" t="s">
        <v>37</v>
      </c>
      <c r="J29" s="10" t="s">
        <v>38</v>
      </c>
      <c r="K29" s="10">
        <v>5057</v>
      </c>
      <c r="L29" s="11" t="s">
        <v>78</v>
      </c>
      <c r="M29" s="11" t="s">
        <v>39</v>
      </c>
      <c r="N29" s="11" t="s">
        <v>40</v>
      </c>
      <c r="O29" s="11" t="s">
        <v>41</v>
      </c>
      <c r="P29" s="11" t="s">
        <v>42</v>
      </c>
      <c r="Q29" s="6" t="s">
        <v>43</v>
      </c>
      <c r="R29" s="15">
        <v>168</v>
      </c>
      <c r="S29" s="15">
        <v>168</v>
      </c>
      <c r="T29" s="15">
        <v>420.02</v>
      </c>
      <c r="U29" s="16">
        <f t="shared" si="8"/>
        <v>2.5001190476190476</v>
      </c>
      <c r="V29" s="16">
        <f t="shared" si="1"/>
        <v>2.5001190476190476</v>
      </c>
      <c r="W29" s="9" t="s">
        <v>44</v>
      </c>
      <c r="X29" s="9" t="s">
        <v>45</v>
      </c>
      <c r="Y29" s="20">
        <v>0</v>
      </c>
      <c r="Z29" s="20">
        <v>4560141</v>
      </c>
      <c r="AA29" s="20">
        <v>1886011.7999999998</v>
      </c>
      <c r="AB29" s="16">
        <v>0</v>
      </c>
      <c r="AC29" s="17">
        <f>+AA29/Z29</f>
        <v>0.41358629042391448</v>
      </c>
    </row>
    <row r="30" spans="1:29" ht="22.5" customHeight="1" x14ac:dyDescent="0.2">
      <c r="A30" s="18" t="s">
        <v>76</v>
      </c>
      <c r="B30" s="19" t="s">
        <v>32</v>
      </c>
      <c r="C30" s="9" t="s">
        <v>35</v>
      </c>
      <c r="D30" s="9" t="s">
        <v>77</v>
      </c>
      <c r="E30" s="9" t="s">
        <v>77</v>
      </c>
      <c r="F30" s="9" t="s">
        <v>36</v>
      </c>
      <c r="G30" s="10">
        <v>2</v>
      </c>
      <c r="H30" s="10">
        <v>2.1</v>
      </c>
      <c r="I30" s="10" t="s">
        <v>37</v>
      </c>
      <c r="J30" s="10" t="s">
        <v>38</v>
      </c>
      <c r="K30" s="10">
        <v>5057</v>
      </c>
      <c r="L30" s="11" t="s">
        <v>78</v>
      </c>
      <c r="M30" s="11" t="s">
        <v>39</v>
      </c>
      <c r="N30" s="11" t="s">
        <v>40</v>
      </c>
      <c r="O30" s="11" t="s">
        <v>41</v>
      </c>
      <c r="P30" s="11" t="s">
        <v>42</v>
      </c>
      <c r="Q30" s="6" t="s">
        <v>43</v>
      </c>
      <c r="R30" s="15">
        <v>168</v>
      </c>
      <c r="S30" s="15">
        <v>168</v>
      </c>
      <c r="T30" s="15">
        <v>420.02</v>
      </c>
      <c r="U30" s="16">
        <f t="shared" si="8"/>
        <v>2.5001190476190476</v>
      </c>
      <c r="V30" s="16">
        <f t="shared" si="1"/>
        <v>2.5001190476190476</v>
      </c>
      <c r="W30" s="9" t="s">
        <v>44</v>
      </c>
      <c r="X30" s="9" t="s">
        <v>45</v>
      </c>
      <c r="Y30" s="20">
        <v>0</v>
      </c>
      <c r="Z30" s="20">
        <v>4560141</v>
      </c>
      <c r="AA30" s="20">
        <v>1886011.7999999998</v>
      </c>
      <c r="AB30" s="16">
        <v>0</v>
      </c>
      <c r="AC30" s="17">
        <f>+AA30/Z30</f>
        <v>0.41358629042391448</v>
      </c>
    </row>
    <row r="34" spans="1:1" x14ac:dyDescent="0.2">
      <c r="A34" s="18" t="s">
        <v>34</v>
      </c>
    </row>
  </sheetData>
  <sheetProtection algorithmName="SHA-512" hashValue="edSqR+FwQmXDy+lLnlff79iLzU65keAUakVQaJ/ewe0m1JbotYFjkbT9/ZlBgq03TyPgtKEJQBPgatskn/gLoA==" saltValue="RVyT097IDRvDn8yjYNajZg==" spinCount="100000" sheet="1" objects="1" scenarios="1" formatCells="0" formatColumns="0" formatRows="0" insertRows="0" deleteRows="0" autoFilter="0"/>
  <mergeCells count="1">
    <mergeCell ref="A1:AC1"/>
  </mergeCells>
  <pageMargins left="0.19685039370078741" right="0.19685039370078741" top="0.39370078740157483" bottom="0.19685039370078741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2017-10-19T16:00:30Z</cp:lastPrinted>
  <dcterms:created xsi:type="dcterms:W3CDTF">2014-10-22T05:35:08Z</dcterms:created>
  <dcterms:modified xsi:type="dcterms:W3CDTF">2018-01-18T15:38:07Z</dcterms:modified>
</cp:coreProperties>
</file>